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aczkowski\Desktop\Karol\ROD\2025\"/>
    </mc:Choice>
  </mc:AlternateContent>
  <xr:revisionPtr revIDLastSave="0" documentId="13_ncr:1_{B37A09CE-03F3-415B-8199-FF5997098BB1}" xr6:coauthVersionLast="36" xr6:coauthVersionMax="36" xr10:uidLastSave="{00000000-0000-0000-0000-000000000000}"/>
  <bookViews>
    <workbookView xWindow="0" yWindow="0" windowWidth="28800" windowHeight="12225" xr2:uid="{2F88114A-0B6E-488E-9545-165163A5979A}"/>
  </bookViews>
  <sheets>
    <sheet name="Arkusz1" sheetId="1" r:id="rId1"/>
    <sheet name="Arkusz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G2" i="2"/>
  <c r="G3" i="2"/>
  <c r="G4" i="2"/>
  <c r="G5" i="2"/>
  <c r="G6" i="2"/>
  <c r="G1" i="2"/>
  <c r="C12" i="2"/>
  <c r="C2" i="2"/>
  <c r="C3" i="2"/>
  <c r="C4" i="2"/>
  <c r="C5" i="2"/>
  <c r="C6" i="2"/>
  <c r="C7" i="2"/>
  <c r="C8" i="2"/>
  <c r="C9" i="2"/>
  <c r="C10" i="2"/>
  <c r="C11" i="2"/>
  <c r="C1" i="2"/>
  <c r="F5" i="1" l="1"/>
  <c r="F7" i="1"/>
  <c r="F9" i="1"/>
  <c r="F3" i="1"/>
  <c r="H7" i="1"/>
  <c r="H5" i="1" l="1"/>
  <c r="H9" i="1"/>
  <c r="H3" i="1" l="1"/>
  <c r="E11" i="1" l="1"/>
  <c r="G11" i="1"/>
</calcChain>
</file>

<file path=xl/sharedStrings.xml><?xml version="1.0" encoding="utf-8"?>
<sst xmlns="http://schemas.openxmlformats.org/spreadsheetml/2006/main" count="30" uniqueCount="24">
  <si>
    <t>Lp.</t>
  </si>
  <si>
    <t>podmiot</t>
  </si>
  <si>
    <t>data złożenia wniosku</t>
  </si>
  <si>
    <t>Rodziaj inwestycji</t>
  </si>
  <si>
    <t>wysokość kosztów realizacji zadania z kosztorysu w zł</t>
  </si>
  <si>
    <t>Wnioskowana kwota</t>
  </si>
  <si>
    <t>opis</t>
  </si>
  <si>
    <t>uwagi</t>
  </si>
  <si>
    <t>ROD im. Marii Konopnickiej</t>
  </si>
  <si>
    <t>maksymalna kwota do wnioskowania</t>
  </si>
  <si>
    <t>Wniosek kompletny.</t>
  </si>
  <si>
    <t>ROD "Borówka"</t>
  </si>
  <si>
    <t>Środki własne</t>
  </si>
  <si>
    <t>14.05.2024 r.</t>
  </si>
  <si>
    <t>08.05.2025 r.</t>
  </si>
  <si>
    <t>utwardzenie  alejki Liliowej kostką betonową</t>
  </si>
  <si>
    <t>Utwardzenie  kostką betonową fragmnetu Alejki Liliowej o szerokości 3,60 m plus obrzeża o szerokości 8 cm od skrzyżownia z Alejką Narcyzową do skrzyżowania  z Alejką Fiołkową o łącznej długości 107 m</t>
  </si>
  <si>
    <t>modernizacja dwóch hydroforni</t>
  </si>
  <si>
    <t>ROD "Malwa"</t>
  </si>
  <si>
    <t>modernizacja sieci wodociagowej w hydroforni</t>
  </si>
  <si>
    <t>Modernizacja sieci wodociagowej w hydroforni. Wymiana uszczelek między rurami, wymiana kolanek łączących rury, częściowa wymiana rur.</t>
  </si>
  <si>
    <t>wymiana ogrodzenia ogrodu</t>
  </si>
  <si>
    <t>Montaż ogrodzenia na długości 300 m z siatki ocynkowanej o wysokości 150 cm na podkładzie z deski fundamentowej.</t>
  </si>
  <si>
    <t>Modernizacja dwóch hydroforni. 1. Wymiana systemu ssąco tłoczącego, wymiana zasilania energetycznego, przyłączenie dodatkowego hydroforu o pojemności 1000 litrów, podłączenie nowego licznika poboru wody. 2. Wymiana systemu ssąco tłoczącego, wymiana zasilania energetycznego, podłączenie nowego licznika poboru wody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</si>
</sst>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B050"/>
      <name val="Times New Roman"/>
      <family val="1"/>
      <charset val="238"/>
    </font>
    <font>
      <b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" fontId="4" fillId="0" borderId="2" xfId="0" applyNumberFormat="1" applyFont="1" applyBorder="1"/>
    <xf numFmtId="0" fontId="5" fillId="3" borderId="2" xfId="0" applyFont="1" applyFill="1" applyBorder="1" applyAlignment="1">
      <alignment vertical="center" wrapText="1"/>
    </xf>
    <xf numFmtId="4" fontId="4" fillId="0" borderId="0" xfId="0" applyNumberFormat="1" applyFont="1" applyBorder="1"/>
    <xf numFmtId="0" fontId="2" fillId="3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4" fontId="2" fillId="3" borderId="3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46858-ECCD-4930-B439-50F8505149AE}">
  <sheetPr>
    <pageSetUpPr fitToPage="1"/>
  </sheetPr>
  <dimension ref="A1:I11"/>
  <sheetViews>
    <sheetView tabSelected="1" workbookViewId="0">
      <selection activeCell="I9" sqref="I9"/>
    </sheetView>
  </sheetViews>
  <sheetFormatPr defaultRowHeight="15" x14ac:dyDescent="0.25"/>
  <cols>
    <col min="1" max="1" width="4.140625" bestFit="1" customWidth="1"/>
    <col min="2" max="2" width="13" customWidth="1"/>
    <col min="3" max="3" width="13.28515625" bestFit="1" customWidth="1"/>
    <col min="4" max="4" width="20.85546875" customWidth="1"/>
    <col min="5" max="5" width="18" customWidth="1"/>
    <col min="6" max="6" width="15.7109375" customWidth="1"/>
    <col min="7" max="8" width="15.28515625" customWidth="1"/>
    <col min="9" max="9" width="58.140625" customWidth="1"/>
  </cols>
  <sheetData>
    <row r="1" spans="1:9" ht="38.25" customHeight="1" thickBot="1" x14ac:dyDescent="0.3">
      <c r="A1" s="10" t="s">
        <v>0</v>
      </c>
      <c r="B1" s="26" t="s">
        <v>1</v>
      </c>
      <c r="C1" s="26" t="s">
        <v>2</v>
      </c>
      <c r="D1" s="10" t="s">
        <v>3</v>
      </c>
      <c r="E1" s="26" t="s">
        <v>4</v>
      </c>
      <c r="F1" s="26" t="s">
        <v>9</v>
      </c>
      <c r="G1" s="26" t="s">
        <v>5</v>
      </c>
      <c r="H1" s="10" t="s">
        <v>12</v>
      </c>
      <c r="I1" s="1" t="s">
        <v>6</v>
      </c>
    </row>
    <row r="2" spans="1:9" ht="16.5" thickBot="1" x14ac:dyDescent="0.3">
      <c r="A2" s="11"/>
      <c r="B2" s="27"/>
      <c r="C2" s="27"/>
      <c r="D2" s="11"/>
      <c r="E2" s="27"/>
      <c r="F2" s="27"/>
      <c r="G2" s="27"/>
      <c r="H2" s="11"/>
      <c r="I2" s="7" t="s">
        <v>7</v>
      </c>
    </row>
    <row r="3" spans="1:9" ht="63.75" thickBot="1" x14ac:dyDescent="0.3">
      <c r="A3" s="16">
        <v>1</v>
      </c>
      <c r="B3" s="16" t="s">
        <v>11</v>
      </c>
      <c r="C3" s="18" t="s">
        <v>14</v>
      </c>
      <c r="D3" s="16" t="s">
        <v>15</v>
      </c>
      <c r="E3" s="20">
        <v>67954.42</v>
      </c>
      <c r="F3" s="22">
        <f>E3*0.7</f>
        <v>47568.093999999997</v>
      </c>
      <c r="G3" s="14">
        <v>35000</v>
      </c>
      <c r="H3" s="12">
        <f>E3-G3</f>
        <v>32954.42</v>
      </c>
      <c r="I3" s="8" t="s">
        <v>16</v>
      </c>
    </row>
    <row r="4" spans="1:9" ht="16.5" thickBot="1" x14ac:dyDescent="0.3">
      <c r="A4" s="24"/>
      <c r="B4" s="24"/>
      <c r="C4" s="25"/>
      <c r="D4" s="17"/>
      <c r="E4" s="21"/>
      <c r="F4" s="23"/>
      <c r="G4" s="15"/>
      <c r="H4" s="13"/>
      <c r="I4" s="4" t="s">
        <v>10</v>
      </c>
    </row>
    <row r="5" spans="1:9" ht="95.25" thickBot="1" x14ac:dyDescent="0.3">
      <c r="A5" s="16">
        <v>2</v>
      </c>
      <c r="B5" s="16" t="s">
        <v>8</v>
      </c>
      <c r="C5" s="18" t="s">
        <v>14</v>
      </c>
      <c r="D5" s="16" t="s">
        <v>17</v>
      </c>
      <c r="E5" s="20">
        <v>36500</v>
      </c>
      <c r="F5" s="22">
        <f t="shared" ref="F5" si="0">E5*0.7</f>
        <v>25550</v>
      </c>
      <c r="G5" s="14">
        <v>25000</v>
      </c>
      <c r="H5" s="12">
        <f t="shared" ref="H5" si="1">E5-G5</f>
        <v>11500</v>
      </c>
      <c r="I5" s="2" t="s">
        <v>23</v>
      </c>
    </row>
    <row r="6" spans="1:9" ht="16.5" thickBot="1" x14ac:dyDescent="0.3">
      <c r="A6" s="17"/>
      <c r="B6" s="17"/>
      <c r="C6" s="25"/>
      <c r="D6" s="17"/>
      <c r="E6" s="21"/>
      <c r="F6" s="23"/>
      <c r="G6" s="15"/>
      <c r="H6" s="13"/>
      <c r="I6" s="4" t="s">
        <v>10</v>
      </c>
    </row>
    <row r="7" spans="1:9" ht="48" thickBot="1" x14ac:dyDescent="0.3">
      <c r="A7" s="16">
        <v>3</v>
      </c>
      <c r="B7" s="16" t="s">
        <v>18</v>
      </c>
      <c r="C7" s="18" t="s">
        <v>13</v>
      </c>
      <c r="D7" s="16" t="s">
        <v>19</v>
      </c>
      <c r="E7" s="20">
        <v>20000</v>
      </c>
      <c r="F7" s="22">
        <f t="shared" ref="F7" si="2">E7*0.7</f>
        <v>14000</v>
      </c>
      <c r="G7" s="14">
        <v>5000</v>
      </c>
      <c r="H7" s="12">
        <f t="shared" ref="H7" si="3">E7-G7</f>
        <v>15000</v>
      </c>
      <c r="I7" s="9" t="s">
        <v>20</v>
      </c>
    </row>
    <row r="8" spans="1:9" ht="16.5" thickBot="1" x14ac:dyDescent="0.3">
      <c r="A8" s="17"/>
      <c r="B8" s="17"/>
      <c r="C8" s="19"/>
      <c r="D8" s="17"/>
      <c r="E8" s="21"/>
      <c r="F8" s="23"/>
      <c r="G8" s="15"/>
      <c r="H8" s="13"/>
      <c r="I8" s="4" t="s">
        <v>10</v>
      </c>
    </row>
    <row r="9" spans="1:9" ht="32.25" thickBot="1" x14ac:dyDescent="0.3">
      <c r="A9" s="16">
        <v>4</v>
      </c>
      <c r="B9" s="16" t="s">
        <v>18</v>
      </c>
      <c r="C9" s="18" t="s">
        <v>13</v>
      </c>
      <c r="D9" s="16" t="s">
        <v>21</v>
      </c>
      <c r="E9" s="20">
        <v>49500</v>
      </c>
      <c r="F9" s="22">
        <f t="shared" ref="F9" si="4">E9*0.7</f>
        <v>34650</v>
      </c>
      <c r="G9" s="14">
        <v>34650</v>
      </c>
      <c r="H9" s="12">
        <f t="shared" ref="H9" si="5">E9-G9</f>
        <v>14850</v>
      </c>
      <c r="I9" s="6" t="s">
        <v>22</v>
      </c>
    </row>
    <row r="10" spans="1:9" ht="15.75" customHeight="1" thickBot="1" x14ac:dyDescent="0.3">
      <c r="A10" s="17"/>
      <c r="B10" s="17"/>
      <c r="C10" s="19"/>
      <c r="D10" s="17"/>
      <c r="E10" s="21"/>
      <c r="F10" s="23"/>
      <c r="G10" s="15"/>
      <c r="H10" s="13"/>
      <c r="I10" s="4" t="s">
        <v>10</v>
      </c>
    </row>
    <row r="11" spans="1:9" ht="15.75" thickBot="1" x14ac:dyDescent="0.3">
      <c r="E11" s="3">
        <f>SUM(E3:E10)</f>
        <v>173954.41999999998</v>
      </c>
      <c r="G11" s="3">
        <f>SUM(G3:G10)</f>
        <v>99650</v>
      </c>
      <c r="H11" s="5"/>
    </row>
  </sheetData>
  <mergeCells count="40">
    <mergeCell ref="B9:B10"/>
    <mergeCell ref="H9:H10"/>
    <mergeCell ref="H7:H8"/>
    <mergeCell ref="G1:G2"/>
    <mergeCell ref="A1:A2"/>
    <mergeCell ref="B1:B2"/>
    <mergeCell ref="C1:C2"/>
    <mergeCell ref="D1:D2"/>
    <mergeCell ref="E1:E2"/>
    <mergeCell ref="F1:F2"/>
    <mergeCell ref="G3:G4"/>
    <mergeCell ref="A5:A6"/>
    <mergeCell ref="C5:C6"/>
    <mergeCell ref="D5:D6"/>
    <mergeCell ref="E5:E6"/>
    <mergeCell ref="F5:F6"/>
    <mergeCell ref="F7:F8"/>
    <mergeCell ref="G5:G6"/>
    <mergeCell ref="A3:A4"/>
    <mergeCell ref="B3:B4"/>
    <mergeCell ref="C3:C4"/>
    <mergeCell ref="D3:D4"/>
    <mergeCell ref="E3:E4"/>
    <mergeCell ref="F3:F4"/>
    <mergeCell ref="H1:H2"/>
    <mergeCell ref="H5:H6"/>
    <mergeCell ref="H3:H4"/>
    <mergeCell ref="G9:G10"/>
    <mergeCell ref="A9:A10"/>
    <mergeCell ref="B5:B6"/>
    <mergeCell ref="C9:C10"/>
    <mergeCell ref="D9:D10"/>
    <mergeCell ref="E9:E10"/>
    <mergeCell ref="F9:F10"/>
    <mergeCell ref="G7:G8"/>
    <mergeCell ref="A7:A8"/>
    <mergeCell ref="B7:B8"/>
    <mergeCell ref="C7:C8"/>
    <mergeCell ref="D7:D8"/>
    <mergeCell ref="E7:E8"/>
  </mergeCells>
  <pageMargins left="0.25" right="0.25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42F12-2A47-41A9-BD99-2972EF210B43}">
  <dimension ref="A1:G12"/>
  <sheetViews>
    <sheetView workbookViewId="0">
      <selection activeCell="G9" sqref="G9"/>
    </sheetView>
  </sheetViews>
  <sheetFormatPr defaultRowHeight="15" x14ac:dyDescent="0.25"/>
  <sheetData>
    <row r="1" spans="1:7" x14ac:dyDescent="0.25">
      <c r="A1">
        <v>1</v>
      </c>
      <c r="B1">
        <v>1800</v>
      </c>
      <c r="C1">
        <f>A1*B1</f>
        <v>1800</v>
      </c>
      <c r="E1">
        <v>300</v>
      </c>
      <c r="F1">
        <v>24</v>
      </c>
      <c r="G1">
        <f>E1*F1</f>
        <v>7200</v>
      </c>
    </row>
    <row r="2" spans="1:7" x14ac:dyDescent="0.25">
      <c r="A2">
        <v>1</v>
      </c>
      <c r="B2">
        <v>900</v>
      </c>
      <c r="C2">
        <f t="shared" ref="C2:C11" si="0">A2*B2</f>
        <v>900</v>
      </c>
      <c r="E2">
        <v>120</v>
      </c>
      <c r="F2">
        <v>27</v>
      </c>
      <c r="G2">
        <f t="shared" ref="G2:G6" si="1">E2*F2</f>
        <v>3240</v>
      </c>
    </row>
    <row r="3" spans="1:7" x14ac:dyDescent="0.25">
      <c r="A3">
        <v>4</v>
      </c>
      <c r="B3">
        <v>900</v>
      </c>
      <c r="C3">
        <f t="shared" si="0"/>
        <v>3600</v>
      </c>
      <c r="E3">
        <v>120</v>
      </c>
      <c r="F3">
        <v>2</v>
      </c>
      <c r="G3">
        <f t="shared" si="1"/>
        <v>240</v>
      </c>
    </row>
    <row r="4" spans="1:7" x14ac:dyDescent="0.25">
      <c r="A4">
        <v>1</v>
      </c>
      <c r="B4">
        <v>1500</v>
      </c>
      <c r="C4">
        <f t="shared" si="0"/>
        <v>1500</v>
      </c>
      <c r="E4">
        <v>120</v>
      </c>
      <c r="F4">
        <v>32</v>
      </c>
      <c r="G4">
        <f t="shared" si="1"/>
        <v>3840</v>
      </c>
    </row>
    <row r="5" spans="1:7" x14ac:dyDescent="0.25">
      <c r="A5">
        <v>2</v>
      </c>
      <c r="B5">
        <v>1000</v>
      </c>
      <c r="C5">
        <f t="shared" si="0"/>
        <v>2000</v>
      </c>
      <c r="E5">
        <v>120</v>
      </c>
      <c r="F5">
        <v>27</v>
      </c>
      <c r="G5">
        <f t="shared" si="1"/>
        <v>3240</v>
      </c>
    </row>
    <row r="6" spans="1:7" x14ac:dyDescent="0.25">
      <c r="A6">
        <v>5</v>
      </c>
      <c r="B6">
        <v>790</v>
      </c>
      <c r="C6">
        <f t="shared" si="0"/>
        <v>3950</v>
      </c>
      <c r="E6">
        <v>300</v>
      </c>
      <c r="F6">
        <v>30</v>
      </c>
      <c r="G6">
        <f t="shared" si="1"/>
        <v>9000</v>
      </c>
    </row>
    <row r="7" spans="1:7" x14ac:dyDescent="0.25">
      <c r="A7">
        <v>12</v>
      </c>
      <c r="B7">
        <v>35</v>
      </c>
      <c r="C7">
        <f t="shared" si="0"/>
        <v>420</v>
      </c>
      <c r="G7">
        <v>22720</v>
      </c>
    </row>
    <row r="8" spans="1:7" x14ac:dyDescent="0.25">
      <c r="A8">
        <v>12</v>
      </c>
      <c r="B8">
        <v>40</v>
      </c>
      <c r="C8">
        <f t="shared" si="0"/>
        <v>480</v>
      </c>
      <c r="G8">
        <f>SUM(G1:G7)</f>
        <v>49480</v>
      </c>
    </row>
    <row r="9" spans="1:7" x14ac:dyDescent="0.25">
      <c r="A9">
        <v>6</v>
      </c>
      <c r="B9">
        <v>40</v>
      </c>
      <c r="C9">
        <f t="shared" si="0"/>
        <v>240</v>
      </c>
    </row>
    <row r="10" spans="1:7" x14ac:dyDescent="0.25">
      <c r="A10">
        <v>4</v>
      </c>
      <c r="B10">
        <v>35</v>
      </c>
      <c r="C10">
        <f t="shared" si="0"/>
        <v>140</v>
      </c>
    </row>
    <row r="11" spans="1:7" x14ac:dyDescent="0.25">
      <c r="A11">
        <v>2</v>
      </c>
      <c r="B11">
        <v>20</v>
      </c>
      <c r="C11">
        <f t="shared" si="0"/>
        <v>40</v>
      </c>
    </row>
    <row r="12" spans="1:7" x14ac:dyDescent="0.25">
      <c r="C12">
        <f>SUM(C1:C11)</f>
        <v>15070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Mączkowski</dc:creator>
  <cp:lastModifiedBy>Karol Mączkowski</cp:lastModifiedBy>
  <cp:lastPrinted>2025-06-16T07:25:01Z</cp:lastPrinted>
  <dcterms:created xsi:type="dcterms:W3CDTF">2022-06-20T08:34:26Z</dcterms:created>
  <dcterms:modified xsi:type="dcterms:W3CDTF">2025-06-16T11:48:38Z</dcterms:modified>
</cp:coreProperties>
</file>